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955" windowHeight="105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27" i="2"/>
  <c r="E27"/>
  <c r="F27"/>
  <c r="C27"/>
  <c r="D26"/>
  <c r="E26"/>
  <c r="F26"/>
  <c r="C26"/>
  <c r="D28" l="1"/>
  <c r="C28"/>
  <c r="E28"/>
  <c r="F28"/>
</calcChain>
</file>

<file path=xl/sharedStrings.xml><?xml version="1.0" encoding="utf-8"?>
<sst xmlns="http://schemas.openxmlformats.org/spreadsheetml/2006/main" count="48" uniqueCount="48">
  <si>
    <t>Итого</t>
  </si>
  <si>
    <t>Итого по муниципальным программам</t>
  </si>
  <si>
    <t>Итого по непрограммным расходам</t>
  </si>
  <si>
    <t>9900000000</t>
  </si>
  <si>
    <t>Непрограммные расходы</t>
  </si>
  <si>
    <t>9500000000</t>
  </si>
  <si>
    <t>Руководство и управление в сфере установленных функций органов местного самоуправления</t>
  </si>
  <si>
    <t>1800000000</t>
  </si>
  <si>
    <t>Муниципальная программа "Строительство объектов социальной инфраструктуры"</t>
  </si>
  <si>
    <t>1700000000</t>
  </si>
  <si>
    <t>Муниципальная программа "Формирование современной комфортной городской среды"</t>
  </si>
  <si>
    <t>1600000000</t>
  </si>
  <si>
    <t>Муниципальная программа "Архитектура и градостроительство"</t>
  </si>
  <si>
    <t>1500000000</t>
  </si>
  <si>
    <t>Муниципальная программа "Цифровое муниципальное образование"</t>
  </si>
  <si>
    <t>1400000000</t>
  </si>
  <si>
    <t>Муниципальная программа "Развитие и функционирование дорожно-транспортного комплекса"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</si>
  <si>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</si>
  <si>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</si>
  <si>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1200000000</t>
  </si>
  <si>
    <t>Муниципальная программа "Управление имуществом и муниципальными финансами"</t>
  </si>
  <si>
    <t>1100000000</t>
  </si>
  <si>
    <t>Муниципальная программа "Предпринимательство"</t>
  </si>
  <si>
    <t>1000000000</t>
  </si>
  <si>
    <t>Муниципальная программа "Развитие инженерной инфраструктуры, энергоэффективности и отрасли обращения с отходами"</t>
  </si>
  <si>
    <t>0900000000</t>
  </si>
  <si>
    <t>Муниципальная программа "Жилище"</t>
  </si>
  <si>
    <t>0800000000</t>
  </si>
  <si>
    <t>Муниципальная программа "Безопасность и обеспечение безопасности жизнедеятельности населения"</t>
  </si>
  <si>
    <t>0700000000</t>
  </si>
  <si>
    <t>Муниципальная программа "Экология и окружающая среда"</t>
  </si>
  <si>
    <t>0600000000</t>
  </si>
  <si>
    <t>Муниципальная программа "Развитие сельского хозяйства"</t>
  </si>
  <si>
    <t>0500000000</t>
  </si>
  <si>
    <t>Муниципальная программа "Спорт"</t>
  </si>
  <si>
    <t>0400000000</t>
  </si>
  <si>
    <t>Муниципальная программа "Социальная защита населения"</t>
  </si>
  <si>
    <t>0300000000</t>
  </si>
  <si>
    <t>Муниципальная программа "Образование"</t>
  </si>
  <si>
    <t>0200000000</t>
  </si>
  <si>
    <t>Муниципальная программа "Культура и туризм"</t>
  </si>
  <si>
    <t>ЦСР</t>
  </si>
  <si>
    <t>Расходы бюджета городского округа Мытищи в разрезе муниципальных программ</t>
  </si>
  <si>
    <t>Прогноз 2023 год</t>
  </si>
  <si>
    <t>Прогноз 2024 год</t>
  </si>
  <si>
    <t>Прогноз 2025 год</t>
  </si>
  <si>
    <t xml:space="preserve">Ожидаемое 2022 год </t>
  </si>
  <si>
    <t>Наименование</t>
  </si>
</sst>
</file>

<file path=xl/styles.xml><?xml version="1.0" encoding="utf-8"?>
<styleSheet xmlns="http://schemas.openxmlformats.org/spreadsheetml/2006/main">
  <numFmts count="3">
    <numFmt numFmtId="164" formatCode="[&gt;=50]#,##0.0,;[Red][&lt;=-50]\-#,##0.0,;#,##0.0,"/>
    <numFmt numFmtId="165" formatCode="_-* #,##0_р_._-;\-* #,##0_р_._-;_-* &quot;-&quot;_р_._-;_-@_-"/>
    <numFmt numFmtId="166" formatCode="_-* #,##0.00_р_._-;\-* #,##0.00_р_._-;_-* &quot;-&quot;??_р_._-;_-@_-"/>
  </numFmts>
  <fonts count="3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9">
    <xf numFmtId="0" fontId="0" fillId="0" borderId="0"/>
    <xf numFmtId="0" fontId="2" fillId="0" borderId="0"/>
    <xf numFmtId="0" fontId="3" fillId="0" borderId="0" applyBorder="0"/>
    <xf numFmtId="0" fontId="4" fillId="0" borderId="0"/>
    <xf numFmtId="0" fontId="5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5" fillId="0" borderId="0"/>
    <xf numFmtId="0" fontId="25" fillId="0" borderId="0"/>
    <xf numFmtId="0" fontId="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Border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</cellStyleXfs>
  <cellXfs count="17">
    <xf numFmtId="0" fontId="0" fillId="0" borderId="0" xfId="0"/>
    <xf numFmtId="0" fontId="30" fillId="0" borderId="10" xfId="1" applyNumberFormat="1" applyFont="1" applyBorder="1" applyAlignment="1">
      <alignment vertical="center" wrapText="1"/>
    </xf>
    <xf numFmtId="0" fontId="30" fillId="0" borderId="10" xfId="1" applyNumberFormat="1" applyFont="1" applyBorder="1" applyAlignment="1">
      <alignment horizontal="center" vertical="center" wrapText="1"/>
    </xf>
    <xf numFmtId="164" fontId="30" fillId="0" borderId="10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0" fontId="31" fillId="0" borderId="10" xfId="198" applyFont="1" applyBorder="1" applyAlignment="1">
      <alignment vertical="center" wrapText="1"/>
    </xf>
    <xf numFmtId="0" fontId="6" fillId="0" borderId="10" xfId="1" applyNumberFormat="1" applyFont="1" applyBorder="1" applyAlignment="1">
      <alignment vertical="center" wrapText="1"/>
    </xf>
    <xf numFmtId="0" fontId="6" fillId="0" borderId="10" xfId="1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33" fillId="0" borderId="10" xfId="0" applyFont="1" applyBorder="1"/>
    <xf numFmtId="164" fontId="33" fillId="0" borderId="10" xfId="0" applyNumberFormat="1" applyFont="1" applyBorder="1"/>
    <xf numFmtId="0" fontId="0" fillId="0" borderId="0" xfId="0" applyFont="1" applyAlignment="1">
      <alignment wrapText="1"/>
    </xf>
    <xf numFmtId="164" fontId="6" fillId="0" borderId="10" xfId="1" applyNumberFormat="1" applyFont="1" applyBorder="1" applyAlignment="1">
      <alignment vertical="center"/>
    </xf>
    <xf numFmtId="0" fontId="29" fillId="0" borderId="10" xfId="1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59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1 3" xfId="13"/>
    <cellStyle name="20% - Акцент1 4" xfId="14"/>
    <cellStyle name="20% - Акцент1 5" xfId="15"/>
    <cellStyle name="20% - Акцент2 2" xfId="16"/>
    <cellStyle name="20% - Акцент2 3" xfId="17"/>
    <cellStyle name="20% - Акцент2 4" xfId="18"/>
    <cellStyle name="20% - Акцент2 5" xfId="19"/>
    <cellStyle name="20% - Акцент3 2" xfId="20"/>
    <cellStyle name="20% - Акцент3 3" xfId="21"/>
    <cellStyle name="20% - Акцент3 4" xfId="22"/>
    <cellStyle name="20% - Акцент3 5" xfId="23"/>
    <cellStyle name="20% - Акцент4 2" xfId="24"/>
    <cellStyle name="20% - Акцент4 3" xfId="25"/>
    <cellStyle name="20% - Акцент4 4" xfId="26"/>
    <cellStyle name="20% - Акцент4 5" xfId="27"/>
    <cellStyle name="20% - Акцент5 2" xfId="28"/>
    <cellStyle name="20% - Акцент5 3" xfId="29"/>
    <cellStyle name="20% - Акцент5 4" xfId="30"/>
    <cellStyle name="20% - Акцент5 5" xfId="31"/>
    <cellStyle name="20% - Акцент6 2" xfId="32"/>
    <cellStyle name="20% - Акцент6 3" xfId="33"/>
    <cellStyle name="20% - Акцент6 4" xfId="34"/>
    <cellStyle name="20% - Акцент6 5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1 5" xfId="45"/>
    <cellStyle name="40% - Акцент2 2" xfId="46"/>
    <cellStyle name="40% - Акцент2 3" xfId="47"/>
    <cellStyle name="40% - Акцент2 4" xfId="48"/>
    <cellStyle name="40% - Акцент2 5" xfId="49"/>
    <cellStyle name="40% - Акцент3 2" xfId="50"/>
    <cellStyle name="40% - Акцент3 3" xfId="51"/>
    <cellStyle name="40% - Акцент3 4" xfId="52"/>
    <cellStyle name="40% - Акцент3 5" xfId="53"/>
    <cellStyle name="40% - Акцент4 2" xfId="54"/>
    <cellStyle name="40% - Акцент4 3" xfId="55"/>
    <cellStyle name="40% - Акцент4 4" xfId="56"/>
    <cellStyle name="40% - Акцент4 5" xfId="57"/>
    <cellStyle name="40% - Акцент5 2" xfId="58"/>
    <cellStyle name="40% - Акцент5 3" xfId="59"/>
    <cellStyle name="40% - Акцент5 4" xfId="60"/>
    <cellStyle name="40% - Акцент5 5" xfId="61"/>
    <cellStyle name="40% - Акцент6 2" xfId="62"/>
    <cellStyle name="40% - Акцент6 3" xfId="63"/>
    <cellStyle name="40% - Акцент6 4" xfId="64"/>
    <cellStyle name="40% - Акцент6 5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60% - Акцент1 2" xfId="72"/>
    <cellStyle name="60% - Акцент1 3" xfId="73"/>
    <cellStyle name="60% - Акцент1 4" xfId="74"/>
    <cellStyle name="60% - Акцент1 5" xfId="75"/>
    <cellStyle name="60% - Акцент2 2" xfId="76"/>
    <cellStyle name="60% - Акцент2 3" xfId="77"/>
    <cellStyle name="60% - Акцент2 4" xfId="78"/>
    <cellStyle name="60% - Акцент2 5" xfId="79"/>
    <cellStyle name="60% - Акцент3 2" xfId="80"/>
    <cellStyle name="60% - Акцент3 3" xfId="81"/>
    <cellStyle name="60% - Акцент3 4" xfId="82"/>
    <cellStyle name="60% - Акцент3 5" xfId="83"/>
    <cellStyle name="60% - Акцент4 2" xfId="84"/>
    <cellStyle name="60% - Акцент4 3" xfId="85"/>
    <cellStyle name="60% - Акцент4 4" xfId="86"/>
    <cellStyle name="60% - Акцент4 5" xfId="87"/>
    <cellStyle name="60% - Акцент5 2" xfId="88"/>
    <cellStyle name="60% - Акцент5 3" xfId="89"/>
    <cellStyle name="60% - Акцент5 4" xfId="90"/>
    <cellStyle name="60% - Акцент5 5" xfId="91"/>
    <cellStyle name="60% - Акцент6 2" xfId="92"/>
    <cellStyle name="60% - Акцент6 3" xfId="93"/>
    <cellStyle name="60% - Акцент6 4" xfId="94"/>
    <cellStyle name="60% - Акцент6 5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Explanatory Text" xfId="105"/>
    <cellStyle name="Good" xfId="106"/>
    <cellStyle name="Heading 1" xfId="107"/>
    <cellStyle name="Heading 2" xfId="108"/>
    <cellStyle name="Heading 3" xfId="109"/>
    <cellStyle name="Heading 4" xfId="110"/>
    <cellStyle name="Input" xfId="111"/>
    <cellStyle name="Linked Cell" xfId="112"/>
    <cellStyle name="Neutral" xfId="113"/>
    <cellStyle name="Note" xfId="114"/>
    <cellStyle name="Note 2" xfId="115"/>
    <cellStyle name="Note 2 2" xfId="116"/>
    <cellStyle name="Note 2 2 2" xfId="117"/>
    <cellStyle name="Note 2 3" xfId="118"/>
    <cellStyle name="Note 3" xfId="119"/>
    <cellStyle name="Note 3 2" xfId="120"/>
    <cellStyle name="Output" xfId="121"/>
    <cellStyle name="Title" xfId="122"/>
    <cellStyle name="Total" xfId="123"/>
    <cellStyle name="Warning Text" xfId="124"/>
    <cellStyle name="Акцент1 2" xfId="125"/>
    <cellStyle name="Акцент1 3" xfId="126"/>
    <cellStyle name="Акцент1 4" xfId="127"/>
    <cellStyle name="Акцент1 5" xfId="128"/>
    <cellStyle name="Акцент2 2" xfId="129"/>
    <cellStyle name="Акцент2 3" xfId="130"/>
    <cellStyle name="Акцент2 4" xfId="131"/>
    <cellStyle name="Акцент2 5" xfId="132"/>
    <cellStyle name="Акцент3 2" xfId="133"/>
    <cellStyle name="Акцент3 3" xfId="134"/>
    <cellStyle name="Акцент3 4" xfId="135"/>
    <cellStyle name="Акцент3 5" xfId="136"/>
    <cellStyle name="Акцент4 2" xfId="137"/>
    <cellStyle name="Акцент4 3" xfId="138"/>
    <cellStyle name="Акцент4 4" xfId="139"/>
    <cellStyle name="Акцент4 5" xfId="140"/>
    <cellStyle name="Акцент5 2" xfId="141"/>
    <cellStyle name="Акцент5 3" xfId="142"/>
    <cellStyle name="Акцент5 4" xfId="143"/>
    <cellStyle name="Акцент5 5" xfId="144"/>
    <cellStyle name="Акцент6 2" xfId="145"/>
    <cellStyle name="Акцент6 3" xfId="146"/>
    <cellStyle name="Акцент6 4" xfId="147"/>
    <cellStyle name="Акцент6 5" xfId="148"/>
    <cellStyle name="Ввод  2" xfId="149"/>
    <cellStyle name="Ввод  3" xfId="150"/>
    <cellStyle name="Ввод  4" xfId="151"/>
    <cellStyle name="Ввод  5" xfId="152"/>
    <cellStyle name="Вывод 2" xfId="153"/>
    <cellStyle name="Вывод 3" xfId="154"/>
    <cellStyle name="Вывод 4" xfId="155"/>
    <cellStyle name="Вывод 5" xfId="156"/>
    <cellStyle name="Вычисление 2" xfId="157"/>
    <cellStyle name="Вычисление 3" xfId="158"/>
    <cellStyle name="Вычисление 4" xfId="159"/>
    <cellStyle name="Вычисление 5" xfId="160"/>
    <cellStyle name="Заголовок 1 2" xfId="161"/>
    <cellStyle name="Заголовок 1 3" xfId="162"/>
    <cellStyle name="Заголовок 1 4" xfId="163"/>
    <cellStyle name="Заголовок 1 5" xfId="164"/>
    <cellStyle name="Заголовок 2 2" xfId="165"/>
    <cellStyle name="Заголовок 2 3" xfId="166"/>
    <cellStyle name="Заголовок 2 4" xfId="167"/>
    <cellStyle name="Заголовок 2 5" xfId="168"/>
    <cellStyle name="Заголовок 3 2" xfId="169"/>
    <cellStyle name="Заголовок 3 3" xfId="170"/>
    <cellStyle name="Заголовок 3 4" xfId="171"/>
    <cellStyle name="Заголовок 3 5" xfId="172"/>
    <cellStyle name="Заголовок 4 2" xfId="173"/>
    <cellStyle name="Заголовок 4 3" xfId="174"/>
    <cellStyle name="Заголовок 4 4" xfId="175"/>
    <cellStyle name="Заголовок 4 5" xfId="176"/>
    <cellStyle name="Итог 2" xfId="177"/>
    <cellStyle name="Итог 3" xfId="178"/>
    <cellStyle name="Итог 4" xfId="179"/>
    <cellStyle name="Итог 5" xfId="180"/>
    <cellStyle name="Контрольная ячейка 2" xfId="181"/>
    <cellStyle name="Контрольная ячейка 3" xfId="182"/>
    <cellStyle name="Контрольная ячейка 4" xfId="183"/>
    <cellStyle name="Контрольная ячейка 5" xfId="184"/>
    <cellStyle name="Название 2" xfId="185"/>
    <cellStyle name="Название 3" xfId="186"/>
    <cellStyle name="Название 4" xfId="187"/>
    <cellStyle name="Название 5" xfId="188"/>
    <cellStyle name="Нейтральный 2" xfId="189"/>
    <cellStyle name="Нейтральный 3" xfId="190"/>
    <cellStyle name="Нейтральный 4" xfId="191"/>
    <cellStyle name="Нейтральный 5" xfId="192"/>
    <cellStyle name="Обычный" xfId="0" builtinId="0"/>
    <cellStyle name="Обычный 10" xfId="193"/>
    <cellStyle name="Обычный 10 2" xfId="194"/>
    <cellStyle name="Обычный 10 3" xfId="195"/>
    <cellStyle name="Обычный 11" xfId="196"/>
    <cellStyle name="Обычный 12" xfId="2"/>
    <cellStyle name="Обычный 13" xfId="3"/>
    <cellStyle name="Обычный 14" xfId="197"/>
    <cellStyle name="Обычный 15" xfId="198"/>
    <cellStyle name="Обычный 15 2" xfId="4"/>
    <cellStyle name="Обычный 16" xfId="1"/>
    <cellStyle name="Обычный 17" xfId="199"/>
    <cellStyle name="Обычный 18" xfId="200"/>
    <cellStyle name="Обычный 2" xfId="201"/>
    <cellStyle name="Обычный 2 2" xfId="202"/>
    <cellStyle name="Обычный 2 2 2" xfId="203"/>
    <cellStyle name="Обычный 2 2 2 2" xfId="204"/>
    <cellStyle name="Обычный 2 2 3" xfId="205"/>
    <cellStyle name="Обычный 2 2 4" xfId="206"/>
    <cellStyle name="Обычный 2 2 4 2" xfId="207"/>
    <cellStyle name="Обычный 2 2 5" xfId="208"/>
    <cellStyle name="Обычный 2 2 5 2" xfId="209"/>
    <cellStyle name="Обычный 2 3" xfId="210"/>
    <cellStyle name="Обычный 3" xfId="211"/>
    <cellStyle name="Обычный 3 2" xfId="212"/>
    <cellStyle name="Обычный 3 2 2" xfId="213"/>
    <cellStyle name="Обычный 4" xfId="214"/>
    <cellStyle name="Обычный 4 2" xfId="215"/>
    <cellStyle name="Обычный 5" xfId="216"/>
    <cellStyle name="Обычный 5 2" xfId="217"/>
    <cellStyle name="Обычный 5 2 2" xfId="218"/>
    <cellStyle name="Обычный 5 2 3" xfId="219"/>
    <cellStyle name="Обычный 6" xfId="220"/>
    <cellStyle name="Обычный 6 2" xfId="221"/>
    <cellStyle name="Обычный 6 2 2" xfId="222"/>
    <cellStyle name="Обычный 7" xfId="223"/>
    <cellStyle name="Обычный 7 2" xfId="224"/>
    <cellStyle name="Обычный 7 2 2" xfId="5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workbookViewId="0">
      <selection activeCell="A37" sqref="A37"/>
    </sheetView>
  </sheetViews>
  <sheetFormatPr defaultRowHeight="15"/>
  <cols>
    <col min="1" max="1" width="62.28515625" customWidth="1"/>
    <col min="2" max="2" width="13.28515625" customWidth="1"/>
    <col min="3" max="6" width="15.28515625" customWidth="1"/>
  </cols>
  <sheetData>
    <row r="2" spans="1:6" ht="18">
      <c r="A2" s="16" t="s">
        <v>42</v>
      </c>
      <c r="B2" s="16"/>
      <c r="C2" s="16"/>
      <c r="D2" s="16"/>
      <c r="E2" s="16"/>
      <c r="F2" s="16"/>
    </row>
    <row r="5" spans="1:6" s="12" customFormat="1" ht="25.5">
      <c r="A5" s="7" t="s">
        <v>47</v>
      </c>
      <c r="B5" s="7" t="s">
        <v>41</v>
      </c>
      <c r="C5" s="7" t="s">
        <v>46</v>
      </c>
      <c r="D5" s="7" t="s">
        <v>43</v>
      </c>
      <c r="E5" s="7" t="s">
        <v>44</v>
      </c>
      <c r="F5" s="7" t="s">
        <v>45</v>
      </c>
    </row>
    <row r="6" spans="1:6" s="15" customFormat="1" ht="11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</row>
    <row r="7" spans="1:6" s="8" customFormat="1">
      <c r="A7" s="6" t="s">
        <v>40</v>
      </c>
      <c r="B7" s="7" t="s">
        <v>39</v>
      </c>
      <c r="C7" s="4">
        <v>579991070.09000003</v>
      </c>
      <c r="D7" s="4">
        <v>771714210</v>
      </c>
      <c r="E7" s="4">
        <v>765673240</v>
      </c>
      <c r="F7" s="13">
        <v>764187620</v>
      </c>
    </row>
    <row r="8" spans="1:6" s="8" customFormat="1">
      <c r="A8" s="6" t="s">
        <v>38</v>
      </c>
      <c r="B8" s="7" t="s">
        <v>37</v>
      </c>
      <c r="C8" s="4">
        <v>7744447330.7200003</v>
      </c>
      <c r="D8" s="4">
        <v>7363640970</v>
      </c>
      <c r="E8" s="4">
        <v>7280611880</v>
      </c>
      <c r="F8" s="13">
        <v>7293728310</v>
      </c>
    </row>
    <row r="9" spans="1:6" s="8" customFormat="1">
      <c r="A9" s="6" t="s">
        <v>36</v>
      </c>
      <c r="B9" s="7" t="s">
        <v>35</v>
      </c>
      <c r="C9" s="4">
        <v>164969544.96000001</v>
      </c>
      <c r="D9" s="4">
        <v>74212050</v>
      </c>
      <c r="E9" s="4">
        <v>74377050</v>
      </c>
      <c r="F9" s="13">
        <v>74503050</v>
      </c>
    </row>
    <row r="10" spans="1:6" s="8" customFormat="1">
      <c r="A10" s="6" t="s">
        <v>34</v>
      </c>
      <c r="B10" s="7" t="s">
        <v>33</v>
      </c>
      <c r="C10" s="4">
        <v>518774485.11000001</v>
      </c>
      <c r="D10" s="4">
        <v>487095700</v>
      </c>
      <c r="E10" s="4">
        <v>487095700</v>
      </c>
      <c r="F10" s="13">
        <v>487671820</v>
      </c>
    </row>
    <row r="11" spans="1:6" s="8" customFormat="1">
      <c r="A11" s="6" t="s">
        <v>32</v>
      </c>
      <c r="B11" s="7" t="s">
        <v>31</v>
      </c>
      <c r="C11" s="4">
        <v>7797717.4199999999</v>
      </c>
      <c r="D11" s="4">
        <v>8889000</v>
      </c>
      <c r="E11" s="4">
        <v>14784000</v>
      </c>
      <c r="F11" s="13">
        <v>14784000</v>
      </c>
    </row>
    <row r="12" spans="1:6" s="8" customFormat="1">
      <c r="A12" s="6" t="s">
        <v>30</v>
      </c>
      <c r="B12" s="7" t="s">
        <v>29</v>
      </c>
      <c r="C12" s="4">
        <v>33608749.640000001</v>
      </c>
      <c r="D12" s="4">
        <v>19117830</v>
      </c>
      <c r="E12" s="4">
        <v>19117830</v>
      </c>
      <c r="F12" s="13">
        <v>19117830</v>
      </c>
    </row>
    <row r="13" spans="1:6" s="8" customFormat="1" ht="25.5">
      <c r="A13" s="6" t="s">
        <v>28</v>
      </c>
      <c r="B13" s="7" t="s">
        <v>27</v>
      </c>
      <c r="C13" s="4">
        <v>200265863.47</v>
      </c>
      <c r="D13" s="4">
        <v>244442300</v>
      </c>
      <c r="E13" s="4">
        <v>208890400</v>
      </c>
      <c r="F13" s="13">
        <v>172934400</v>
      </c>
    </row>
    <row r="14" spans="1:6" s="8" customFormat="1">
      <c r="A14" s="6" t="s">
        <v>26</v>
      </c>
      <c r="B14" s="7" t="s">
        <v>25</v>
      </c>
      <c r="C14" s="4">
        <v>155228400</v>
      </c>
      <c r="D14" s="4">
        <v>127490900</v>
      </c>
      <c r="E14" s="4">
        <v>132550630</v>
      </c>
      <c r="F14" s="13">
        <v>77302640</v>
      </c>
    </row>
    <row r="15" spans="1:6" s="8" customFormat="1" ht="25.5">
      <c r="A15" s="6" t="s">
        <v>24</v>
      </c>
      <c r="B15" s="7" t="s">
        <v>23</v>
      </c>
      <c r="C15" s="4">
        <v>111647019.26000001</v>
      </c>
      <c r="D15" s="4">
        <v>233520320</v>
      </c>
      <c r="E15" s="4">
        <v>246417040</v>
      </c>
      <c r="F15" s="13">
        <v>125297420</v>
      </c>
    </row>
    <row r="16" spans="1:6" s="8" customFormat="1">
      <c r="A16" s="6" t="s">
        <v>22</v>
      </c>
      <c r="B16" s="7" t="s">
        <v>21</v>
      </c>
      <c r="C16" s="4">
        <v>10700000</v>
      </c>
      <c r="D16" s="4">
        <v>7500000</v>
      </c>
      <c r="E16" s="4">
        <v>7500000</v>
      </c>
      <c r="F16" s="13">
        <v>7500000</v>
      </c>
    </row>
    <row r="17" spans="1:6" s="8" customFormat="1" ht="25.5">
      <c r="A17" s="6" t="s">
        <v>20</v>
      </c>
      <c r="B17" s="7" t="s">
        <v>19</v>
      </c>
      <c r="C17" s="4">
        <v>1808933239.54</v>
      </c>
      <c r="D17" s="4">
        <v>1573391500</v>
      </c>
      <c r="E17" s="4">
        <v>1622372335.25</v>
      </c>
      <c r="F17" s="13">
        <v>1612505106.8499999</v>
      </c>
    </row>
    <row r="18" spans="1:6" s="8" customFormat="1" ht="38.25">
      <c r="A18" s="6" t="s">
        <v>18</v>
      </c>
      <c r="B18" s="7" t="s">
        <v>17</v>
      </c>
      <c r="C18" s="4">
        <v>197680396.53</v>
      </c>
      <c r="D18" s="4">
        <v>147063000</v>
      </c>
      <c r="E18" s="4">
        <v>155994800</v>
      </c>
      <c r="F18" s="13">
        <v>155993900</v>
      </c>
    </row>
    <row r="19" spans="1:6" s="8" customFormat="1" ht="25.5">
      <c r="A19" s="6" t="s">
        <v>16</v>
      </c>
      <c r="B19" s="7" t="s">
        <v>15</v>
      </c>
      <c r="C19" s="4">
        <v>1162083035.1199999</v>
      </c>
      <c r="D19" s="4">
        <v>1126910100</v>
      </c>
      <c r="E19" s="4">
        <v>966662200</v>
      </c>
      <c r="F19" s="13">
        <v>972421300</v>
      </c>
    </row>
    <row r="20" spans="1:6" s="8" customFormat="1">
      <c r="A20" s="6" t="s">
        <v>14</v>
      </c>
      <c r="B20" s="7" t="s">
        <v>13</v>
      </c>
      <c r="C20" s="4">
        <v>322762550.32999998</v>
      </c>
      <c r="D20" s="4">
        <v>292330983.5</v>
      </c>
      <c r="E20" s="4">
        <v>302738051.69999999</v>
      </c>
      <c r="F20" s="13">
        <v>300857000</v>
      </c>
    </row>
    <row r="21" spans="1:6" s="8" customFormat="1">
      <c r="A21" s="6" t="s">
        <v>12</v>
      </c>
      <c r="B21" s="7" t="s">
        <v>11</v>
      </c>
      <c r="C21" s="4">
        <v>9964000</v>
      </c>
      <c r="D21" s="4">
        <v>4483000</v>
      </c>
      <c r="E21" s="4">
        <v>4483000</v>
      </c>
      <c r="F21" s="13">
        <v>4483000</v>
      </c>
    </row>
    <row r="22" spans="1:6" s="8" customFormat="1" ht="25.5">
      <c r="A22" s="6" t="s">
        <v>10</v>
      </c>
      <c r="B22" s="7" t="s">
        <v>9</v>
      </c>
      <c r="C22" s="4">
        <v>1613152219.95</v>
      </c>
      <c r="D22" s="4">
        <v>1654365770</v>
      </c>
      <c r="E22" s="4">
        <v>1466506830</v>
      </c>
      <c r="F22" s="13">
        <v>1761394040</v>
      </c>
    </row>
    <row r="23" spans="1:6" s="8" customFormat="1" ht="25.5">
      <c r="A23" s="6" t="s">
        <v>8</v>
      </c>
      <c r="B23" s="7" t="s">
        <v>7</v>
      </c>
      <c r="C23" s="4">
        <v>3563198904.2199998</v>
      </c>
      <c r="D23" s="4">
        <v>4088922900</v>
      </c>
      <c r="E23" s="4">
        <v>4111172801</v>
      </c>
      <c r="F23" s="13">
        <v>897828140</v>
      </c>
    </row>
    <row r="24" spans="1:6" s="8" customFormat="1" ht="25.5">
      <c r="A24" s="6" t="s">
        <v>6</v>
      </c>
      <c r="B24" s="7" t="s">
        <v>5</v>
      </c>
      <c r="C24" s="4">
        <v>44755183.959999993</v>
      </c>
      <c r="D24" s="4">
        <v>47830062.409999996</v>
      </c>
      <c r="E24" s="4">
        <v>47830062.409999996</v>
      </c>
      <c r="F24" s="13">
        <v>47830062.409999996</v>
      </c>
    </row>
    <row r="25" spans="1:6" s="8" customFormat="1">
      <c r="A25" s="6" t="s">
        <v>4</v>
      </c>
      <c r="B25" s="7" t="s">
        <v>3</v>
      </c>
      <c r="C25" s="4">
        <v>96014274.050000012</v>
      </c>
      <c r="D25" s="4">
        <v>278113780.79000002</v>
      </c>
      <c r="E25" s="4">
        <v>105218818.64</v>
      </c>
      <c r="F25" s="13">
        <v>1100976270.74</v>
      </c>
    </row>
    <row r="26" spans="1:6" s="9" customFormat="1">
      <c r="A26" s="1" t="s">
        <v>2</v>
      </c>
      <c r="B26" s="2"/>
      <c r="C26" s="3">
        <f>C25+C24</f>
        <v>140769458.00999999</v>
      </c>
      <c r="D26" s="3">
        <f t="shared" ref="D26:F26" si="0">D25+D24</f>
        <v>325943843.20000005</v>
      </c>
      <c r="E26" s="3">
        <f t="shared" si="0"/>
        <v>153048881.05000001</v>
      </c>
      <c r="F26" s="3">
        <f t="shared" si="0"/>
        <v>1148806333.1500001</v>
      </c>
    </row>
    <row r="27" spans="1:6" s="9" customFormat="1">
      <c r="A27" s="5" t="s">
        <v>1</v>
      </c>
      <c r="B27" s="2"/>
      <c r="C27" s="3">
        <f>C28-C26</f>
        <v>18205204526.360001</v>
      </c>
      <c r="D27" s="3">
        <f t="shared" ref="D27:F27" si="1">D28-D26</f>
        <v>18225090533.5</v>
      </c>
      <c r="E27" s="3">
        <f t="shared" si="1"/>
        <v>17866947787.950001</v>
      </c>
      <c r="F27" s="3">
        <f t="shared" si="1"/>
        <v>14742509576.85</v>
      </c>
    </row>
    <row r="28" spans="1:6" s="9" customFormat="1">
      <c r="A28" s="5" t="s">
        <v>0</v>
      </c>
      <c r="B28" s="10"/>
      <c r="C28" s="11">
        <f>SUM(C7:C25)</f>
        <v>18345973984.369999</v>
      </c>
      <c r="D28" s="11">
        <f>SUM(D7:D25)</f>
        <v>18551034376.700001</v>
      </c>
      <c r="E28" s="11">
        <f>SUM(E7:E25)</f>
        <v>18019996669</v>
      </c>
      <c r="F28" s="11">
        <f>SUM(F7:F25)</f>
        <v>15891315910</v>
      </c>
    </row>
  </sheetData>
  <mergeCells count="1">
    <mergeCell ref="A2:F2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2022-11-17T12:06:37Z</dcterms:created>
  <dcterms:modified xsi:type="dcterms:W3CDTF">2022-11-17T13:33:46Z</dcterms:modified>
</cp:coreProperties>
</file>